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ERGOTABLA" sheetId="1" r:id="rId1"/>
    <sheet name="PERFIL POR PUESTOS TRABAJO" sheetId="2" r:id="rId2"/>
    <sheet name="PERFIL POR FACTORES DE ESTUDIO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<sst xmlns="http://schemas.openxmlformats.org/spreadsheetml/2006/main" count="112" uniqueCount="81">
  <si>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>NOMBRE EMPRESA</t>
  </si>
  <si>
    <t>Referencia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</si>
  <si>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</si>
  <si>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</si>
  <si>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</si>
  <si>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</si>
  <si>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</si>
  <si>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</si>
  <si>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</si>
  <si>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</si>
  <si>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</si>
  <si>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</si>
  <si>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Espacio disponible</t>
  </si>
  <si>
    <t>RD488/1997</t>
  </si>
  <si>
    <t>"</t>
  </si>
  <si>
    <t>Asiento regulable en altura</t>
  </si>
  <si>
    <t>Reposapiés</t>
  </si>
  <si>
    <r>
      <t>Regulación entrada luz (</t>
    </r>
    <r>
      <rPr>
        <sz val="8"/>
        <color indexed="8"/>
        <rFont val="Arial"/>
        <family val="2"/>
      </rPr>
      <t>cortinas, persianas).</t>
    </r>
  </si>
  <si>
    <t xml:space="preserve">Iluminación: natural + artificial </t>
  </si>
  <si>
    <t>RD486/1997</t>
  </si>
  <si>
    <t>Guía técnica PVD, INSHT</t>
  </si>
  <si>
    <r>
      <t xml:space="preserve">Humedad relativa </t>
    </r>
    <r>
      <rPr>
        <sz val="9"/>
        <color indexed="8"/>
        <rFont val="Symbol"/>
        <family val="1"/>
      </rPr>
      <t>Î</t>
    </r>
    <r>
      <rPr>
        <sz val="9"/>
        <color indexed="8"/>
        <rFont val="Arial"/>
        <family val="2"/>
      </rPr>
      <t xml:space="preserve"> [45 : 65 ] %</t>
    </r>
  </si>
  <si>
    <t>Ambiente térmico</t>
  </si>
  <si>
    <r>
      <t xml:space="preserve">Indice de Valoración Medio </t>
    </r>
    <r>
      <rPr>
        <sz val="9"/>
        <color indexed="8"/>
        <rFont val="Symbol"/>
        <family val="1"/>
      </rPr>
      <t>Î</t>
    </r>
    <r>
      <rPr>
        <sz val="9"/>
        <color indexed="8"/>
        <rFont val="Arial"/>
        <family val="2"/>
      </rPr>
      <t xml:space="preserve"> [-0.5, +0.5]</t>
    </r>
  </si>
  <si>
    <t>ISO 7730</t>
  </si>
  <si>
    <t>Método Fanger</t>
  </si>
  <si>
    <t>Nivel de ruido Laeq &lt; 55 Dba</t>
  </si>
  <si>
    <t xml:space="preserve">1. Para el cálculo de IVM, se han supuesto los siguientes datos: Actividad metabólica = 75 W/m², Aislamiento del vestido = 0.7 clo, Temperatura de globo  27 °C, Velocidad del aire= 0.1 m/s </t>
  </si>
  <si>
    <t>2. Los valores entre paréntesis se introducen en formato texto para que no interfieran con los promedios por columna</t>
  </si>
  <si>
    <t>Superficie de trabajo de color mate</t>
  </si>
  <si>
    <t>Asiento respaldo inclinación reg.</t>
  </si>
  <si>
    <t>Asiento respaldo abarca la espalda</t>
  </si>
  <si>
    <t>Asiento acolchado transpirable</t>
  </si>
  <si>
    <t>Asiento con cinco apoyos y ruedas</t>
  </si>
  <si>
    <t>Atril o portadocumentos</t>
  </si>
  <si>
    <t>Reflejos sobre la pantalla</t>
  </si>
  <si>
    <t>Teclado independiente de PVD</t>
  </si>
  <si>
    <t>Nivel iluminación  plano trabajo &gt;= 500 lux</t>
  </si>
  <si>
    <r>
      <t xml:space="preserve">Temperatura </t>
    </r>
    <r>
      <rPr>
        <sz val="9"/>
        <color indexed="8"/>
        <rFont val="Symbol"/>
        <family val="1"/>
      </rPr>
      <t>Î</t>
    </r>
    <r>
      <rPr>
        <sz val="9"/>
        <color indexed="8"/>
        <rFont val="Arial"/>
        <family val="2"/>
      </rPr>
      <t xml:space="preserve"> [20 : 24 ] ° C (en invierno)</t>
    </r>
  </si>
  <si>
    <t>OBSERVACIONES</t>
  </si>
  <si>
    <t>PUESTOS DE TRABAJO (PLANTA DE OFICINAS)</t>
  </si>
  <si>
    <t>Valoración por puestos de trabajo, %</t>
  </si>
  <si>
    <t>Factores de riesgo</t>
  </si>
  <si>
    <t>Valor factor, %</t>
  </si>
  <si>
    <t>ERGOTABLA: Método para evaluar condiciones de trabajo y factores de riesgo</t>
  </si>
  <si>
    <t>3. La evaluación global se calcula por la última fila si bien puede calcularse también por la última columna</t>
  </si>
  <si>
    <t>Autor: Santiago Comas Uriz</t>
  </si>
  <si>
    <t>700</t>
  </si>
  <si>
    <t>532</t>
  </si>
  <si>
    <t>(605)</t>
  </si>
  <si>
    <t>(580)</t>
  </si>
  <si>
    <t>(540)</t>
  </si>
  <si>
    <t>(600)</t>
  </si>
  <si>
    <t>(524)</t>
  </si>
  <si>
    <t>(515)</t>
  </si>
  <si>
    <t>(300)</t>
  </si>
  <si>
    <t>(700)</t>
  </si>
  <si>
    <t>(22)</t>
  </si>
  <si>
    <t>(26)</t>
  </si>
  <si>
    <t>(27)</t>
  </si>
  <si>
    <t>(23)</t>
  </si>
  <si>
    <t>(24)</t>
  </si>
  <si>
    <t>(25)</t>
  </si>
  <si>
    <t>(46)</t>
  </si>
  <si>
    <t>(40)</t>
  </si>
  <si>
    <t>(38)</t>
  </si>
  <si>
    <t>(47)</t>
  </si>
  <si>
    <t>(29)</t>
  </si>
  <si>
    <t>(44)</t>
  </si>
  <si>
    <t>(0.42)</t>
  </si>
  <si>
    <t>(0.72)</t>
  </si>
  <si>
    <t>(0.82)</t>
  </si>
  <si>
    <t>(0.5)</t>
  </si>
  <si>
    <t>(0.75)</t>
  </si>
  <si>
    <t>(0.54)</t>
  </si>
  <si>
    <t>(0.65)</t>
  </si>
  <si>
    <t>(43)</t>
  </si>
  <si>
    <t>(45)</t>
  </si>
  <si>
    <t>(57)</t>
  </si>
  <si>
    <t>Autor: Santiago Comas</t>
  </si>
  <si>
    <t>Descarga ofrecida por: www.prevention-world.com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</si>
</sst>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0000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Symbol"/>
      <family val="1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color indexed="8"/>
      <name val="Symbol"/>
      <family val="1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8.25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10" fillId="0" borderId="0" xfId="0" applyFont="1" applyAlignment="1">
      <alignment horizontal="justify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7" fillId="33" borderId="23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1" fontId="7" fillId="36" borderId="27" xfId="0" applyNumberFormat="1" applyFont="1" applyFill="1" applyBorder="1" applyAlignment="1">
      <alignment horizontal="center" vertical="center"/>
    </xf>
    <xf numFmtId="1" fontId="7" fillId="36" borderId="28" xfId="0" applyNumberFormat="1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2" fillId="35" borderId="30" xfId="0" applyNumberFormat="1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 wrapText="1"/>
    </xf>
    <xf numFmtId="1" fontId="12" fillId="35" borderId="31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4" borderId="21" xfId="0" applyFont="1" applyFill="1" applyBorder="1" applyAlignment="1">
      <alignment vertical="center"/>
    </xf>
    <xf numFmtId="0" fontId="3" fillId="34" borderId="32" xfId="0" applyFont="1" applyFill="1" applyBorder="1" applyAlignment="1" quotePrefix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por puestos de trabajo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4525"/>
          <c:w val="0.88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ERGOTABLA!$C$27:$L$27</c:f>
              <c:numCache>
                <c:ptCount val="10"/>
                <c:pt idx="0">
                  <c:v>77.77777777777779</c:v>
                </c:pt>
                <c:pt idx="1">
                  <c:v>33.33333333333333</c:v>
                </c:pt>
                <c:pt idx="2">
                  <c:v>55.55555555555556</c:v>
                </c:pt>
                <c:pt idx="3">
                  <c:v>83.33333333333334</c:v>
                </c:pt>
                <c:pt idx="4">
                  <c:v>55.55555555555556</c:v>
                </c:pt>
                <c:pt idx="5">
                  <c:v>44.44444444444444</c:v>
                </c:pt>
                <c:pt idx="6">
                  <c:v>55.55555555555556</c:v>
                </c:pt>
                <c:pt idx="7">
                  <c:v>83.33333333333334</c:v>
                </c:pt>
                <c:pt idx="8">
                  <c:v>50</c:v>
                </c:pt>
                <c:pt idx="9">
                  <c:v>77.77777777777779</c:v>
                </c:pt>
              </c:numCache>
            </c:numRef>
          </c:val>
        </c:ser>
        <c:axId val="53908854"/>
        <c:axId val="15417639"/>
      </c:barChart>
      <c:catAx>
        <c:axId val="5390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Puestos de trabajo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7639"/>
        <c:crosses val="autoZero"/>
        <c:auto val="1"/>
        <c:lblOffset val="100"/>
        <c:tickLblSkip val="1"/>
        <c:noMultiLvlLbl val="0"/>
      </c:catAx>
      <c:valAx>
        <c:axId val="1541763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cumplimiento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08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por factores de estudio</a:t>
            </a:r>
          </a:p>
        </c:rich>
      </c:tx>
      <c:layout>
        <c:manualLayout>
          <c:xMode val="factor"/>
          <c:yMode val="factor"/>
          <c:x val="0.041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975"/>
          <c:w val="0.948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ERGOTABLA!$A$4:$A$26</c:f>
              <c:strCache>
                <c:ptCount val="23"/>
                <c:pt idx="0">
                  <c:v>Espacio disponible</c:v>
                </c:pt>
                <c:pt idx="1">
                  <c:v>Superficie de trabajo de color mate</c:v>
                </c:pt>
                <c:pt idx="2">
                  <c:v>Asiento regulable en altura</c:v>
                </c:pt>
                <c:pt idx="3">
                  <c:v>Asiento respaldo inclinación reg.</c:v>
                </c:pt>
                <c:pt idx="4">
                  <c:v>Asiento respaldo abarca la espalda</c:v>
                </c:pt>
                <c:pt idx="5">
                  <c:v>Asiento acolchado transpirable</c:v>
                </c:pt>
                <c:pt idx="6">
                  <c:v>Asiento con cinco apoyos y ruedas</c:v>
                </c:pt>
                <c:pt idx="7">
                  <c:v>Reposapiés</c:v>
                </c:pt>
                <c:pt idx="8">
                  <c:v>Atril o portadocumentos</c:v>
                </c:pt>
                <c:pt idx="9">
                  <c:v>Teclado independiente de PVD</c:v>
                </c:pt>
                <c:pt idx="10">
                  <c:v>Reflejos sobre la pantalla</c:v>
                </c:pt>
                <c:pt idx="11">
                  <c:v>Iluminación: natural + artificial </c:v>
                </c:pt>
                <c:pt idx="12">
                  <c:v>Regulación entrada luz (cortinas, persianas).</c:v>
                </c:pt>
                <c:pt idx="13">
                  <c:v>Nivel iluminación  plano trabajo &gt;= 500 lux</c:v>
                </c:pt>
                <c:pt idx="15">
                  <c:v>Temperatura Î [20 : 24 ] ° C (en invierno)</c:v>
                </c:pt>
                <c:pt idx="17">
                  <c:v>Humedad relativa Î [45 : 65 ] %</c:v>
                </c:pt>
                <c:pt idx="19">
                  <c:v>Ambiente térmico</c:v>
                </c:pt>
                <c:pt idx="20">
                  <c:v>Indice de Valoración Medio Î [-0.5, +0.5]</c:v>
                </c:pt>
                <c:pt idx="21">
                  <c:v>Nivel de ruido Laeq &lt; 55 Dba</c:v>
                </c:pt>
              </c:strCache>
            </c:strRef>
          </c:cat>
          <c:val>
            <c:numRef>
              <c:f>ERGOTABLA!$M$4:$M$26</c:f>
              <c:numCache>
                <c:ptCount val="23"/>
                <c:pt idx="0">
                  <c:v>80</c:v>
                </c:pt>
                <c:pt idx="1">
                  <c:v>80</c:v>
                </c:pt>
                <c:pt idx="2">
                  <c:v>70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60</c:v>
                </c:pt>
                <c:pt idx="7">
                  <c:v>0</c:v>
                </c:pt>
                <c:pt idx="8">
                  <c:v>0</c:v>
                </c:pt>
                <c:pt idx="9">
                  <c:v>80</c:v>
                </c:pt>
                <c:pt idx="10">
                  <c:v>70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5">
                  <c:v>50</c:v>
                </c:pt>
                <c:pt idx="17">
                  <c:v>40</c:v>
                </c:pt>
                <c:pt idx="19">
                  <c:v>40</c:v>
                </c:pt>
                <c:pt idx="21">
                  <c:v>90</c:v>
                </c:pt>
              </c:numCache>
            </c:numRef>
          </c:val>
        </c:ser>
        <c:axId val="4541024"/>
        <c:axId val="40869217"/>
      </c:bar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 de cumplimiento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7</xdr:col>
      <xdr:colOff>704850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104775" y="95250"/>
        <a:ext cx="5934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523875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81438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0" zoomScaleNormal="80" zoomScalePageLayoutView="0" workbookViewId="0" topLeftCell="A2">
      <selection activeCell="P8" sqref="P8"/>
    </sheetView>
  </sheetViews>
  <sheetFormatPr defaultColWidth="7.7109375" defaultRowHeight="16.5" customHeight="1"/>
  <cols>
    <col min="1" max="1" width="34.57421875" style="1" customWidth="1"/>
    <col min="2" max="2" width="14.8515625" style="4" customWidth="1"/>
    <col min="3" max="3" width="8.57421875" style="1" customWidth="1"/>
    <col min="4" max="12" width="7.7109375" style="1" customWidth="1"/>
    <col min="13" max="13" width="7.7109375" style="1" bestFit="1" customWidth="1"/>
    <col min="14" max="16384" width="7.7109375" style="1" customWidth="1"/>
  </cols>
  <sheetData>
    <row r="1" spans="1:10" s="14" customFormat="1" ht="33" customHeight="1" thickBot="1">
      <c r="A1" s="14" t="s">
        <v>44</v>
      </c>
      <c r="B1" s="63"/>
      <c r="J1" s="14" t="s">
        <v>46</v>
      </c>
    </row>
    <row r="2" spans="1:13" s="24" customFormat="1" ht="16.5" customHeight="1" thickTop="1">
      <c r="A2" s="53" t="s">
        <v>0</v>
      </c>
      <c r="B2" s="43"/>
      <c r="C2" s="44" t="s">
        <v>40</v>
      </c>
      <c r="D2" s="45"/>
      <c r="E2" s="45"/>
      <c r="F2" s="45"/>
      <c r="G2" s="45"/>
      <c r="H2" s="45"/>
      <c r="I2" s="45"/>
      <c r="J2" s="45"/>
      <c r="K2" s="45"/>
      <c r="L2" s="45"/>
      <c r="M2" s="55"/>
    </row>
    <row r="3" spans="1:13" ht="29.25" customHeight="1">
      <c r="A3" s="54" t="s">
        <v>42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65" t="s">
        <v>43</v>
      </c>
    </row>
    <row r="4" spans="1:13" ht="16.5" customHeight="1">
      <c r="A4" s="48" t="s">
        <v>12</v>
      </c>
      <c r="B4" s="49" t="s">
        <v>13</v>
      </c>
      <c r="C4" s="67">
        <v>1</v>
      </c>
      <c r="D4" s="67">
        <v>1</v>
      </c>
      <c r="E4" s="68">
        <v>0</v>
      </c>
      <c r="F4" s="67">
        <v>1</v>
      </c>
      <c r="G4" s="67">
        <v>1</v>
      </c>
      <c r="H4" s="68">
        <v>0</v>
      </c>
      <c r="I4" s="67">
        <v>1</v>
      </c>
      <c r="J4" s="67">
        <v>1</v>
      </c>
      <c r="K4" s="67">
        <v>1</v>
      </c>
      <c r="L4" s="69">
        <v>1</v>
      </c>
      <c r="M4" s="66">
        <f>AVERAGE(C4:L4)*100</f>
        <v>80</v>
      </c>
    </row>
    <row r="5" spans="1:16" ht="16.5" customHeight="1">
      <c r="A5" s="50" t="s">
        <v>29</v>
      </c>
      <c r="B5" s="51" t="s">
        <v>14</v>
      </c>
      <c r="C5" s="70">
        <v>1</v>
      </c>
      <c r="D5" s="71">
        <v>0</v>
      </c>
      <c r="E5" s="72">
        <v>1</v>
      </c>
      <c r="F5" s="72">
        <v>1</v>
      </c>
      <c r="G5" s="72">
        <v>1</v>
      </c>
      <c r="H5" s="72">
        <v>1</v>
      </c>
      <c r="I5" s="71">
        <v>0</v>
      </c>
      <c r="J5" s="72">
        <v>1</v>
      </c>
      <c r="K5" s="72">
        <v>1</v>
      </c>
      <c r="L5" s="73">
        <v>1</v>
      </c>
      <c r="M5" s="56">
        <f aca="true" t="shared" si="0" ref="M5:M16">AVERAGE(C5:L5)*100</f>
        <v>80</v>
      </c>
      <c r="P5" s="1" t="s">
        <v>79</v>
      </c>
    </row>
    <row r="6" spans="1:16" ht="16.5" customHeight="1">
      <c r="A6" s="48" t="s">
        <v>15</v>
      </c>
      <c r="B6" s="49" t="s">
        <v>14</v>
      </c>
      <c r="C6" s="74">
        <v>0</v>
      </c>
      <c r="D6" s="68">
        <v>0</v>
      </c>
      <c r="E6" s="67">
        <v>1</v>
      </c>
      <c r="F6" s="67">
        <v>1</v>
      </c>
      <c r="G6" s="67">
        <v>1</v>
      </c>
      <c r="H6" s="68">
        <v>0</v>
      </c>
      <c r="I6" s="67">
        <v>1</v>
      </c>
      <c r="J6" s="67">
        <v>1</v>
      </c>
      <c r="K6" s="67">
        <v>1</v>
      </c>
      <c r="L6" s="69">
        <v>1</v>
      </c>
      <c r="M6" s="57">
        <f t="shared" si="0"/>
        <v>70</v>
      </c>
      <c r="P6" s="1" t="s">
        <v>80</v>
      </c>
    </row>
    <row r="7" spans="1:13" ht="16.5" customHeight="1">
      <c r="A7" s="50" t="s">
        <v>30</v>
      </c>
      <c r="B7" s="51" t="s">
        <v>14</v>
      </c>
      <c r="C7" s="70">
        <v>1</v>
      </c>
      <c r="D7" s="71">
        <v>0</v>
      </c>
      <c r="E7" s="72">
        <v>1</v>
      </c>
      <c r="F7" s="72">
        <v>1</v>
      </c>
      <c r="G7" s="72">
        <v>1</v>
      </c>
      <c r="H7" s="72">
        <v>1</v>
      </c>
      <c r="I7" s="72">
        <v>1</v>
      </c>
      <c r="J7" s="71">
        <v>0</v>
      </c>
      <c r="K7" s="71">
        <v>0</v>
      </c>
      <c r="L7" s="73">
        <v>1</v>
      </c>
      <c r="M7" s="56">
        <f t="shared" si="0"/>
        <v>70</v>
      </c>
    </row>
    <row r="8" spans="1:13" ht="16.5" customHeight="1">
      <c r="A8" s="50" t="s">
        <v>31</v>
      </c>
      <c r="B8" s="51" t="s">
        <v>14</v>
      </c>
      <c r="C8" s="70">
        <v>1</v>
      </c>
      <c r="D8" s="29">
        <v>1</v>
      </c>
      <c r="E8" s="72">
        <v>1</v>
      </c>
      <c r="F8" s="72">
        <v>1</v>
      </c>
      <c r="G8" s="72">
        <v>1</v>
      </c>
      <c r="H8" s="72">
        <v>1</v>
      </c>
      <c r="I8" s="72">
        <v>1</v>
      </c>
      <c r="J8" s="72">
        <v>1</v>
      </c>
      <c r="K8" s="72">
        <v>1</v>
      </c>
      <c r="L8" s="73">
        <v>1</v>
      </c>
      <c r="M8" s="56">
        <f t="shared" si="0"/>
        <v>100</v>
      </c>
    </row>
    <row r="9" spans="1:13" ht="16.5" customHeight="1">
      <c r="A9" s="50" t="s">
        <v>32</v>
      </c>
      <c r="B9" s="51" t="s">
        <v>14</v>
      </c>
      <c r="C9" s="70">
        <v>1</v>
      </c>
      <c r="D9" s="72">
        <v>1</v>
      </c>
      <c r="E9" s="72">
        <v>1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1">
        <v>0</v>
      </c>
      <c r="L9" s="75">
        <v>0</v>
      </c>
      <c r="M9" s="56">
        <f t="shared" si="0"/>
        <v>80</v>
      </c>
    </row>
    <row r="10" spans="1:13" ht="16.5" customHeight="1">
      <c r="A10" s="50" t="s">
        <v>33</v>
      </c>
      <c r="B10" s="51" t="s">
        <v>14</v>
      </c>
      <c r="C10" s="70">
        <v>1</v>
      </c>
      <c r="D10" s="71">
        <v>0</v>
      </c>
      <c r="E10" s="72">
        <v>1</v>
      </c>
      <c r="F10" s="71">
        <v>0</v>
      </c>
      <c r="G10" s="72">
        <v>1</v>
      </c>
      <c r="H10" s="71">
        <v>0</v>
      </c>
      <c r="I10" s="71">
        <v>0</v>
      </c>
      <c r="J10" s="72">
        <v>1</v>
      </c>
      <c r="K10" s="72">
        <v>1</v>
      </c>
      <c r="L10" s="73">
        <v>1</v>
      </c>
      <c r="M10" s="56">
        <f t="shared" si="0"/>
        <v>60</v>
      </c>
    </row>
    <row r="11" spans="1:13" ht="16.5" customHeight="1">
      <c r="A11" s="48" t="s">
        <v>16</v>
      </c>
      <c r="B11" s="49" t="s">
        <v>14</v>
      </c>
      <c r="C11" s="74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76">
        <v>0</v>
      </c>
      <c r="M11" s="57">
        <f t="shared" si="0"/>
        <v>0</v>
      </c>
    </row>
    <row r="12" spans="1:13" ht="16.5" customHeight="1">
      <c r="A12" s="50" t="s">
        <v>34</v>
      </c>
      <c r="B12" s="51" t="s">
        <v>14</v>
      </c>
      <c r="C12" s="77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5">
        <v>0</v>
      </c>
      <c r="M12" s="56">
        <f>AVERAGE(C12:L12)*100</f>
        <v>0</v>
      </c>
    </row>
    <row r="13" spans="1:13" ht="16.5" customHeight="1">
      <c r="A13" s="50" t="s">
        <v>36</v>
      </c>
      <c r="B13" s="51" t="s">
        <v>14</v>
      </c>
      <c r="C13" s="77">
        <v>0</v>
      </c>
      <c r="D13" s="72">
        <v>1</v>
      </c>
      <c r="E13" s="71">
        <v>0</v>
      </c>
      <c r="F13" s="72">
        <v>1</v>
      </c>
      <c r="G13" s="72">
        <v>1</v>
      </c>
      <c r="H13" s="72">
        <v>1</v>
      </c>
      <c r="I13" s="72">
        <v>1</v>
      </c>
      <c r="J13" s="72">
        <v>1</v>
      </c>
      <c r="K13" s="72">
        <v>1</v>
      </c>
      <c r="L13" s="73">
        <v>1</v>
      </c>
      <c r="M13" s="56">
        <f>AVERAGE(C13:L13)*100</f>
        <v>80</v>
      </c>
    </row>
    <row r="14" spans="1:13" ht="16.5" customHeight="1">
      <c r="A14" s="50" t="s">
        <v>35</v>
      </c>
      <c r="B14" s="51" t="s">
        <v>14</v>
      </c>
      <c r="C14" s="70">
        <v>1</v>
      </c>
      <c r="D14" s="71">
        <v>0</v>
      </c>
      <c r="E14" s="72">
        <v>1</v>
      </c>
      <c r="F14" s="72">
        <v>1</v>
      </c>
      <c r="G14" s="71">
        <v>0</v>
      </c>
      <c r="H14" s="71">
        <v>0</v>
      </c>
      <c r="I14" s="72">
        <v>1</v>
      </c>
      <c r="J14" s="72">
        <v>1</v>
      </c>
      <c r="K14" s="72">
        <v>1</v>
      </c>
      <c r="L14" s="73">
        <v>1</v>
      </c>
      <c r="M14" s="56">
        <f>AVERAGE(C14:L14)*100</f>
        <v>70</v>
      </c>
    </row>
    <row r="15" spans="1:13" ht="16.5" customHeight="1">
      <c r="A15" s="48" t="s">
        <v>18</v>
      </c>
      <c r="B15" s="49" t="s">
        <v>19</v>
      </c>
      <c r="C15" s="78">
        <v>1</v>
      </c>
      <c r="D15" s="68">
        <v>0</v>
      </c>
      <c r="E15" s="67">
        <v>1</v>
      </c>
      <c r="F15" s="67">
        <v>1</v>
      </c>
      <c r="G15" s="68">
        <v>0</v>
      </c>
      <c r="H15" s="68">
        <v>0</v>
      </c>
      <c r="I15" s="67">
        <v>1</v>
      </c>
      <c r="J15" s="67">
        <v>1</v>
      </c>
      <c r="K15" s="68">
        <v>0</v>
      </c>
      <c r="L15" s="69">
        <v>1</v>
      </c>
      <c r="M15" s="57">
        <f>AVERAGE(C15:L15)*100</f>
        <v>60</v>
      </c>
    </row>
    <row r="16" spans="1:13" ht="16.5" customHeight="1">
      <c r="A16" s="50" t="s">
        <v>17</v>
      </c>
      <c r="B16" s="51" t="s">
        <v>13</v>
      </c>
      <c r="C16" s="70">
        <v>1</v>
      </c>
      <c r="D16" s="71">
        <v>0</v>
      </c>
      <c r="E16" s="71">
        <v>0</v>
      </c>
      <c r="F16" s="72">
        <v>1</v>
      </c>
      <c r="G16" s="71">
        <v>0</v>
      </c>
      <c r="H16" s="71">
        <v>0</v>
      </c>
      <c r="I16" s="71">
        <v>0</v>
      </c>
      <c r="J16" s="72">
        <v>1</v>
      </c>
      <c r="K16" s="72">
        <v>1</v>
      </c>
      <c r="L16" s="73">
        <v>1</v>
      </c>
      <c r="M16" s="56">
        <f t="shared" si="0"/>
        <v>50</v>
      </c>
    </row>
    <row r="17" spans="1:13" ht="16.5" customHeight="1">
      <c r="A17" s="80" t="s">
        <v>37</v>
      </c>
      <c r="B17" s="81" t="s">
        <v>20</v>
      </c>
      <c r="C17" s="72">
        <v>1</v>
      </c>
      <c r="D17" s="72">
        <v>1</v>
      </c>
      <c r="E17" s="72">
        <v>1</v>
      </c>
      <c r="F17" s="72">
        <v>1</v>
      </c>
      <c r="G17" s="72">
        <v>1</v>
      </c>
      <c r="H17" s="29">
        <v>1</v>
      </c>
      <c r="I17" s="72">
        <v>1</v>
      </c>
      <c r="J17" s="72">
        <v>1</v>
      </c>
      <c r="K17" s="71">
        <v>0</v>
      </c>
      <c r="L17" s="73">
        <v>1</v>
      </c>
      <c r="M17" s="56">
        <f>AVERAGE(C17:L17)*100</f>
        <v>90</v>
      </c>
    </row>
    <row r="18" spans="1:13" ht="16.5" customHeight="1">
      <c r="A18" s="80"/>
      <c r="B18" s="82"/>
      <c r="C18" s="79" t="s">
        <v>47</v>
      </c>
      <c r="D18" s="30" t="s">
        <v>48</v>
      </c>
      <c r="E18" s="30" t="s">
        <v>49</v>
      </c>
      <c r="F18" s="30" t="s">
        <v>50</v>
      </c>
      <c r="G18" s="30" t="s">
        <v>51</v>
      </c>
      <c r="H18" s="30" t="s">
        <v>52</v>
      </c>
      <c r="I18" s="30" t="s">
        <v>53</v>
      </c>
      <c r="J18" s="30" t="s">
        <v>54</v>
      </c>
      <c r="K18" s="30" t="s">
        <v>55</v>
      </c>
      <c r="L18" s="36" t="s">
        <v>56</v>
      </c>
      <c r="M18" s="58"/>
    </row>
    <row r="19" spans="1:13" ht="16.5" customHeight="1">
      <c r="A19" s="85" t="s">
        <v>38</v>
      </c>
      <c r="B19" s="87" t="s">
        <v>20</v>
      </c>
      <c r="C19" s="37">
        <v>1</v>
      </c>
      <c r="D19" s="38">
        <v>0</v>
      </c>
      <c r="E19" s="38">
        <v>0</v>
      </c>
      <c r="F19" s="39">
        <v>1</v>
      </c>
      <c r="G19" s="38">
        <v>0</v>
      </c>
      <c r="H19" s="40">
        <v>1</v>
      </c>
      <c r="I19" s="38">
        <v>0</v>
      </c>
      <c r="J19" s="39">
        <v>1</v>
      </c>
      <c r="K19" s="38">
        <v>0</v>
      </c>
      <c r="L19" s="41">
        <v>1</v>
      </c>
      <c r="M19" s="57">
        <f>AVERAGE(C19:L19)*100</f>
        <v>50</v>
      </c>
    </row>
    <row r="20" spans="1:13" ht="16.5" customHeight="1">
      <c r="A20" s="80"/>
      <c r="B20" s="82"/>
      <c r="C20" s="34" t="s">
        <v>57</v>
      </c>
      <c r="D20" s="32" t="s">
        <v>58</v>
      </c>
      <c r="E20" s="32" t="s">
        <v>59</v>
      </c>
      <c r="F20" s="30" t="s">
        <v>60</v>
      </c>
      <c r="G20" s="32" t="s">
        <v>59</v>
      </c>
      <c r="H20" s="30" t="s">
        <v>61</v>
      </c>
      <c r="I20" s="32" t="s">
        <v>59</v>
      </c>
      <c r="J20" s="30" t="s">
        <v>60</v>
      </c>
      <c r="K20" s="32" t="s">
        <v>62</v>
      </c>
      <c r="L20" s="36" t="s">
        <v>60</v>
      </c>
      <c r="M20" s="58"/>
    </row>
    <row r="21" spans="1:13" ht="16.5" customHeight="1">
      <c r="A21" s="80" t="s">
        <v>21</v>
      </c>
      <c r="B21" s="82" t="s">
        <v>20</v>
      </c>
      <c r="C21" s="33">
        <v>1</v>
      </c>
      <c r="D21" s="31">
        <v>0</v>
      </c>
      <c r="E21" s="31">
        <v>0</v>
      </c>
      <c r="F21" s="26">
        <v>1</v>
      </c>
      <c r="G21" s="31">
        <v>0</v>
      </c>
      <c r="H21" s="31">
        <v>0</v>
      </c>
      <c r="I21" s="31">
        <v>0</v>
      </c>
      <c r="J21" s="28">
        <v>1</v>
      </c>
      <c r="K21" s="31">
        <v>0</v>
      </c>
      <c r="L21" s="2">
        <v>1</v>
      </c>
      <c r="M21" s="56">
        <f>AVERAGE(C21:L21)*100</f>
        <v>40</v>
      </c>
    </row>
    <row r="22" spans="1:13" ht="16.5" customHeight="1">
      <c r="A22" s="80"/>
      <c r="B22" s="82"/>
      <c r="C22" s="34" t="s">
        <v>63</v>
      </c>
      <c r="D22" s="32" t="s">
        <v>64</v>
      </c>
      <c r="E22" s="32" t="s">
        <v>65</v>
      </c>
      <c r="F22" s="30" t="s">
        <v>66</v>
      </c>
      <c r="G22" s="32" t="s">
        <v>67</v>
      </c>
      <c r="H22" s="32" t="s">
        <v>64</v>
      </c>
      <c r="I22" s="32" t="s">
        <v>65</v>
      </c>
      <c r="J22" s="30" t="s">
        <v>66</v>
      </c>
      <c r="K22" s="32" t="s">
        <v>68</v>
      </c>
      <c r="L22" s="36" t="s">
        <v>63</v>
      </c>
      <c r="M22" s="58"/>
    </row>
    <row r="23" spans="1:13" ht="16.5" customHeight="1">
      <c r="A23" s="50" t="s">
        <v>22</v>
      </c>
      <c r="B23" s="51" t="s">
        <v>24</v>
      </c>
      <c r="C23" s="35">
        <v>1</v>
      </c>
      <c r="D23" s="31">
        <v>0</v>
      </c>
      <c r="E23" s="31">
        <v>0</v>
      </c>
      <c r="F23" s="28">
        <v>1</v>
      </c>
      <c r="G23" s="31">
        <v>0</v>
      </c>
      <c r="H23" s="31">
        <v>0</v>
      </c>
      <c r="I23" s="31">
        <v>0</v>
      </c>
      <c r="J23" s="28">
        <v>1</v>
      </c>
      <c r="K23" s="31">
        <v>0</v>
      </c>
      <c r="L23" s="2">
        <v>1</v>
      </c>
      <c r="M23" s="56">
        <f>AVERAGE(C23:L23)*100</f>
        <v>40</v>
      </c>
    </row>
    <row r="24" spans="1:13" ht="16.5" customHeight="1">
      <c r="A24" s="50" t="s">
        <v>23</v>
      </c>
      <c r="B24" s="52" t="s">
        <v>25</v>
      </c>
      <c r="C24" s="35" t="s">
        <v>69</v>
      </c>
      <c r="D24" s="31" t="s">
        <v>70</v>
      </c>
      <c r="E24" s="31" t="s">
        <v>71</v>
      </c>
      <c r="F24" s="28" t="s">
        <v>72</v>
      </c>
      <c r="G24" s="31" t="s">
        <v>73</v>
      </c>
      <c r="H24" s="31" t="s">
        <v>74</v>
      </c>
      <c r="I24" s="31" t="s">
        <v>71</v>
      </c>
      <c r="J24" s="28" t="s">
        <v>72</v>
      </c>
      <c r="K24" s="31" t="s">
        <v>75</v>
      </c>
      <c r="L24" s="2" t="s">
        <v>72</v>
      </c>
      <c r="M24" s="58"/>
    </row>
    <row r="25" spans="1:13" ht="16.5" customHeight="1">
      <c r="A25" s="85" t="s">
        <v>26</v>
      </c>
      <c r="B25" s="87" t="s">
        <v>20</v>
      </c>
      <c r="C25" s="40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39">
        <v>1</v>
      </c>
      <c r="J25" s="39">
        <v>1</v>
      </c>
      <c r="K25" s="39">
        <v>1</v>
      </c>
      <c r="L25" s="42">
        <v>0</v>
      </c>
      <c r="M25" s="57">
        <f>AVERAGE(C25:L25)*100</f>
        <v>90</v>
      </c>
    </row>
    <row r="26" spans="1:13" ht="16.5" customHeight="1">
      <c r="A26" s="86"/>
      <c r="B26" s="88"/>
      <c r="C26" s="27" t="s">
        <v>63</v>
      </c>
      <c r="D26" s="27" t="s">
        <v>76</v>
      </c>
      <c r="E26" s="27" t="s">
        <v>68</v>
      </c>
      <c r="F26" s="27" t="s">
        <v>68</v>
      </c>
      <c r="G26" s="27" t="s">
        <v>68</v>
      </c>
      <c r="H26" s="27" t="s">
        <v>77</v>
      </c>
      <c r="I26" s="25" t="s">
        <v>68</v>
      </c>
      <c r="J26" s="25" t="s">
        <v>76</v>
      </c>
      <c r="K26" s="25" t="s">
        <v>66</v>
      </c>
      <c r="L26" s="3" t="s">
        <v>78</v>
      </c>
      <c r="M26" s="59"/>
    </row>
    <row r="27" spans="1:13" ht="16.5" customHeight="1" thickBot="1">
      <c r="A27" s="83" t="s">
        <v>41</v>
      </c>
      <c r="B27" s="84"/>
      <c r="C27" s="60">
        <f>AVERAGE(C4:C26)*100</f>
        <v>77.77777777777779</v>
      </c>
      <c r="D27" s="61">
        <f>AVERAGE(D4:D26)*100</f>
        <v>33.33333333333333</v>
      </c>
      <c r="E27" s="61">
        <f aca="true" t="shared" si="1" ref="E27:L27">AVERAGE(E4:E26)*100</f>
        <v>55.55555555555556</v>
      </c>
      <c r="F27" s="61">
        <f t="shared" si="1"/>
        <v>83.33333333333334</v>
      </c>
      <c r="G27" s="61">
        <f t="shared" si="1"/>
        <v>55.55555555555556</v>
      </c>
      <c r="H27" s="61">
        <f t="shared" si="1"/>
        <v>44.44444444444444</v>
      </c>
      <c r="I27" s="61">
        <f t="shared" si="1"/>
        <v>55.55555555555556</v>
      </c>
      <c r="J27" s="61">
        <f t="shared" si="1"/>
        <v>83.33333333333334</v>
      </c>
      <c r="K27" s="61">
        <f t="shared" si="1"/>
        <v>50</v>
      </c>
      <c r="L27" s="62">
        <f t="shared" si="1"/>
        <v>77.77777777777779</v>
      </c>
      <c r="M27" s="64">
        <f>AVERAGE(C27:L27)</f>
        <v>61.66666666666667</v>
      </c>
    </row>
    <row r="28" spans="1:13" ht="16.5" customHeight="1" thickTop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23"/>
    </row>
    <row r="29" spans="1:13" ht="16.5" customHeight="1">
      <c r="A29" s="5" t="s">
        <v>39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2" s="10" customFormat="1" ht="16.5" customHeight="1">
      <c r="A30" s="10" t="s">
        <v>27</v>
      </c>
      <c r="B30" s="9"/>
    </row>
    <row r="31" spans="1:13" s="10" customFormat="1" ht="16.5" customHeight="1">
      <c r="A31" s="10" t="s">
        <v>28</v>
      </c>
      <c r="B31" s="9"/>
      <c r="M31" s="11"/>
    </row>
    <row r="32" spans="1:13" ht="16.5" customHeight="1">
      <c r="A32" s="10" t="s">
        <v>45</v>
      </c>
      <c r="M32" s="8"/>
    </row>
    <row r="33" ht="16.5" customHeight="1">
      <c r="A33" s="10"/>
    </row>
    <row r="35" spans="1:6" ht="16.5" customHeight="1">
      <c r="A35" s="14"/>
      <c r="B35" s="16"/>
      <c r="C35" s="17"/>
      <c r="D35" s="17"/>
      <c r="E35" s="17"/>
      <c r="F35" s="17"/>
    </row>
    <row r="36" spans="1:11" ht="16.5" customHeight="1">
      <c r="A36" s="15"/>
      <c r="B36" s="19"/>
      <c r="C36" s="20"/>
      <c r="D36" s="20"/>
      <c r="E36" s="20"/>
      <c r="F36" s="20"/>
      <c r="G36" s="13"/>
      <c r="H36" s="13"/>
      <c r="I36" s="13"/>
      <c r="J36" s="13"/>
      <c r="K36" s="13"/>
    </row>
    <row r="37" spans="1:11" ht="16.5" customHeight="1">
      <c r="A37" s="18"/>
      <c r="B37" s="19"/>
      <c r="C37" s="20"/>
      <c r="D37" s="20"/>
      <c r="E37" s="20"/>
      <c r="F37" s="20"/>
      <c r="G37" s="13"/>
      <c r="H37" s="13"/>
      <c r="I37" s="13"/>
      <c r="J37" s="13"/>
      <c r="K37" s="13"/>
    </row>
    <row r="38" spans="1:11" ht="16.5" customHeight="1">
      <c r="A38" s="21"/>
      <c r="B38" s="22"/>
      <c r="C38" s="20"/>
      <c r="D38" s="20"/>
      <c r="E38" s="20"/>
      <c r="F38" s="20"/>
      <c r="G38" s="13"/>
      <c r="H38" s="13"/>
      <c r="I38" s="13"/>
      <c r="J38" s="13"/>
      <c r="K38" s="13"/>
    </row>
    <row r="39" spans="1:6" ht="16.5" customHeight="1">
      <c r="A39" s="18"/>
      <c r="B39" s="16"/>
      <c r="C39" s="17"/>
      <c r="D39" s="17"/>
      <c r="E39" s="17"/>
      <c r="F39" s="17"/>
    </row>
    <row r="40" spans="1:6" ht="16.5" customHeight="1">
      <c r="A40" s="18"/>
      <c r="B40" s="16"/>
      <c r="C40" s="17"/>
      <c r="D40" s="17"/>
      <c r="E40" s="17"/>
      <c r="F40" s="17"/>
    </row>
    <row r="41" spans="1:6" ht="16.5" customHeight="1">
      <c r="A41" s="18"/>
      <c r="B41" s="16"/>
      <c r="C41" s="17"/>
      <c r="D41" s="17"/>
      <c r="E41" s="17"/>
      <c r="F41" s="17"/>
    </row>
    <row r="42" spans="1:6" ht="16.5" customHeight="1">
      <c r="A42" s="18"/>
      <c r="B42" s="16"/>
      <c r="C42" s="17"/>
      <c r="D42" s="17"/>
      <c r="E42" s="17"/>
      <c r="F42" s="17"/>
    </row>
    <row r="43" ht="16.5" customHeight="1">
      <c r="A43" s="18"/>
    </row>
    <row r="44" ht="16.5" customHeight="1">
      <c r="A44" s="12"/>
    </row>
    <row r="45" ht="16.5" customHeight="1">
      <c r="A45" s="12"/>
    </row>
  </sheetData>
  <sheetProtection/>
  <mergeCells count="9">
    <mergeCell ref="A17:A18"/>
    <mergeCell ref="B17:B18"/>
    <mergeCell ref="A27:B27"/>
    <mergeCell ref="A25:A26"/>
    <mergeCell ref="B25:B26"/>
    <mergeCell ref="A19:A20"/>
    <mergeCell ref="B19:B20"/>
    <mergeCell ref="A21:A22"/>
    <mergeCell ref="B21:B22"/>
  </mergeCells>
  <printOptions/>
  <pageMargins left="0.64" right="0.3937007874015748" top="0.34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E30" sqref="E30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Comas Uriz</dc:creator>
  <cp:keywords/>
  <dc:description/>
  <cp:lastModifiedBy>supervisor</cp:lastModifiedBy>
  <cp:lastPrinted>2004-04-30T17:05:48Z</cp:lastPrinted>
  <dcterms:created xsi:type="dcterms:W3CDTF">2001-04-24T15:12:39Z</dcterms:created>
  <dcterms:modified xsi:type="dcterms:W3CDTF">2010-02-26T10:35:09Z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313942799</vt:i4>
  </property>
  <property fmtid="{D5CDD505-2E9C-101B-9397-08002B2CF9AE}" pid="3" name="_EmailSubject">
    <vt:lpwstr>Version mejorada ergotabla</vt:lpwstr>
  </property>
  <property fmtid="{D5CDD505-2E9C-101B-9397-08002B2CF9AE}" pid="4" name="_AuthorEmail">
    <vt:lpwstr>comasus@diba.es</vt:lpwstr>
  </property>
  <property fmtid="{D5CDD505-2E9C-101B-9397-08002B2CF9AE}" pid="5" name="_AuthorEmailDisplayName">
    <vt:lpwstr>COMAS URIZ,Santiago</vt:lpwstr>
  </property>
  <property fmtid="{D5CDD505-2E9C-101B-9397-08002B2CF9AE}" pid="6" name="_ReviewingToolsShownOnce">
    <vt:lpwstr/>
  </property>
</Properties>
</file>